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Лист1" sheetId="1" r:id="rId1"/>
  </sheets>
  <calcPr calcId="124519" refMode="R1C1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I196" l="1"/>
  <c r="G196"/>
  <c r="L196"/>
  <c r="H196"/>
  <c r="F196"/>
  <c r="J196"/>
</calcChain>
</file>

<file path=xl/sharedStrings.xml><?xml version="1.0" encoding="utf-8"?>
<sst xmlns="http://schemas.openxmlformats.org/spreadsheetml/2006/main" count="284" uniqueCount="103">
  <si>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</si>
  <si>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</si>
  <si>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</si>
  <si>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</si>
  <si>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</si>
  <si>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</si>
  <si>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</si>
  <si>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</si>
  <si>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</si>
  <si>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</si>
  <si>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</si>
  <si>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</si>
  <si>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</si>
  <si>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</si>
  <si>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</si>
  <si>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</si>
  <si>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</si>
  <si>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</si>
  <si>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</si>
  <si>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</si>
  <si>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</si>
  <si>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</si>
  <si>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</si>
  <si>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</si>
  <si>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</si>
  <si>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</si>
  <si>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</si>
  <si>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</si>
  <si>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</si>
  <si>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</si>
  <si>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</si>
  <si>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</si>
  <si>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</si>
  <si>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</si>
  <si>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</si>
  <si>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</si>
  <si>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</si>
  <si>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</si>
  <si>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</si>
  <si>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 молочный с макаронными изделиями</t>
  </si>
  <si>
    <t>120м</t>
  </si>
  <si>
    <t>МБОУ "Лицей №24"</t>
  </si>
  <si>
    <t>чай с сахаром</t>
  </si>
  <si>
    <t>376м</t>
  </si>
  <si>
    <t>хлеб пшеничный</t>
  </si>
  <si>
    <t>масло сливочное</t>
  </si>
  <si>
    <t>сыр порционный</t>
  </si>
  <si>
    <t>14м</t>
  </si>
  <si>
    <t>15м</t>
  </si>
  <si>
    <t>омлет с сыром запеченый</t>
  </si>
  <si>
    <t>211м</t>
  </si>
  <si>
    <t>чай с молоком</t>
  </si>
  <si>
    <t>378м</t>
  </si>
  <si>
    <t>йогурт пастеризованный</t>
  </si>
  <si>
    <t>278м</t>
  </si>
  <si>
    <t>картофель отварной</t>
  </si>
  <si>
    <t>125м</t>
  </si>
  <si>
    <t>чай с лимоном</t>
  </si>
  <si>
    <t>377м</t>
  </si>
  <si>
    <t>хлеб йодированный</t>
  </si>
  <si>
    <t>зефир</t>
  </si>
  <si>
    <t>71м</t>
  </si>
  <si>
    <t>тефтели мясные</t>
  </si>
  <si>
    <t>какао с молоком</t>
  </si>
  <si>
    <t>пудинг из творога запеченый со сгущенным молоком</t>
  </si>
  <si>
    <t>222м</t>
  </si>
  <si>
    <t>382м</t>
  </si>
  <si>
    <t>гуляш из говядины</t>
  </si>
  <si>
    <t>картофельное пюре</t>
  </si>
  <si>
    <t>260м</t>
  </si>
  <si>
    <t>312м</t>
  </si>
  <si>
    <t>тефтели рыбные</t>
  </si>
  <si>
    <t>каша пшеничная</t>
  </si>
  <si>
    <t>пастила</t>
  </si>
  <si>
    <t>239м</t>
  </si>
  <si>
    <t>302м</t>
  </si>
  <si>
    <t>запеканка творожно-морковная</t>
  </si>
  <si>
    <t>сметана</t>
  </si>
  <si>
    <t>224м</t>
  </si>
  <si>
    <t>печень по-строгоновски</t>
  </si>
  <si>
    <t>рис отварной</t>
  </si>
  <si>
    <t>кофейны напиток с молоком</t>
  </si>
  <si>
    <t>255м</t>
  </si>
  <si>
    <t>304м</t>
  </si>
  <si>
    <t>379м</t>
  </si>
  <si>
    <t>биточки рубленые куриные</t>
  </si>
  <si>
    <t>макаронные изделия отварные</t>
  </si>
  <si>
    <t>295м</t>
  </si>
  <si>
    <t>202м</t>
  </si>
  <si>
    <t>каша молочная"дружба"</t>
  </si>
  <si>
    <t>175м</t>
  </si>
  <si>
    <t>Директор</t>
  </si>
  <si>
    <t>Н.В.Белан</t>
  </si>
  <si>
    <t>кондитерское изделие</t>
  </si>
  <si>
    <t>кондитерские изделия</t>
  </si>
  <si>
    <t>овощная закуска</t>
  </si>
  <si>
    <t xml:space="preserve"> Примечание: овощные закуски, салаты,  следует корректировать с учетом сезонности в соответствии с требованиями СанПиН 2.3/24.3590-20</t>
  </si>
  <si>
    <t>*Фрукты : яблоки, банан, апельсин, мандарин.</t>
  </si>
  <si>
    <t>** Овощи свежие: огурец,помидор.</t>
  </si>
  <si>
    <t>**Овощи квашеные: капуста квашеная, огурец соленый</t>
  </si>
  <si>
    <t>фрукты свежие*</t>
  </si>
  <si>
    <t>овощи свежие**</t>
  </si>
  <si>
    <t>Фрукты свежие*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</si>
</sst>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1" fillId="2" borderId="2" xfId="0" applyFont="1" applyFill="1" applyBorder="1" applyProtection="1">
      <protection locked="0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top"/>
    </xf>
    <xf numFmtId="0" fontId="12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top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182" sqref="L182"/>
    </sheetView>
  </sheetViews>
  <sheetFormatPr defaultRowHeight="12.75"/>
  <cols>
    <col min="1" max="1" width="4.7109375" style="2" customWidth="1"/>
    <col min="2" max="2" width="5.28515625" style="2" customWidth="1"/>
    <col min="3" max="3" width="8.5703125" style="1" customWidth="1"/>
    <col min="4" max="4" width="10.42578125" style="1" customWidth="1"/>
    <col min="5" max="5" width="45.710937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63" t="s">
        <v>41</v>
      </c>
      <c r="D1" s="64"/>
      <c r="E1" s="64"/>
      <c r="F1" s="12" t="s">
        <v>16</v>
      </c>
      <c r="G1" s="2" t="s">
        <v>17</v>
      </c>
      <c r="H1" s="65" t="s">
        <v>91</v>
      </c>
      <c r="I1" s="65"/>
      <c r="J1" s="65"/>
      <c r="K1" s="65"/>
    </row>
    <row r="2" spans="1:12" ht="18">
      <c r="A2" s="35" t="s">
        <v>6</v>
      </c>
      <c r="C2" s="2"/>
      <c r="G2" s="2" t="s">
        <v>18</v>
      </c>
      <c r="H2" s="65" t="s">
        <v>92</v>
      </c>
      <c r="I2" s="65"/>
      <c r="J2" s="65"/>
      <c r="K2" s="65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1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200</v>
      </c>
      <c r="G6" s="40">
        <v>5.6</v>
      </c>
      <c r="H6" s="40">
        <v>6.32</v>
      </c>
      <c r="I6" s="40">
        <v>28.32</v>
      </c>
      <c r="J6" s="40">
        <v>112.8</v>
      </c>
      <c r="K6" s="41" t="s">
        <v>40</v>
      </c>
      <c r="L6" s="40">
        <v>6.32</v>
      </c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 t="s">
        <v>42</v>
      </c>
      <c r="F8" s="43">
        <v>200</v>
      </c>
      <c r="G8" s="43">
        <v>0.2</v>
      </c>
      <c r="H8" s="43">
        <v>0</v>
      </c>
      <c r="I8" s="43">
        <v>6.5</v>
      </c>
      <c r="J8" s="43">
        <v>26.8</v>
      </c>
      <c r="K8" s="44" t="s">
        <v>43</v>
      </c>
      <c r="L8" s="43">
        <v>1.6</v>
      </c>
    </row>
    <row r="9" spans="1:12" ht="15">
      <c r="A9" s="23"/>
      <c r="B9" s="15"/>
      <c r="C9" s="11"/>
      <c r="D9" s="7" t="s">
        <v>23</v>
      </c>
      <c r="E9" s="42" t="s">
        <v>44</v>
      </c>
      <c r="F9" s="43">
        <v>40</v>
      </c>
      <c r="G9" s="43">
        <v>4.2</v>
      </c>
      <c r="H9" s="43">
        <v>1.8</v>
      </c>
      <c r="I9" s="43">
        <v>17.399999999999999</v>
      </c>
      <c r="J9" s="43">
        <v>109.6</v>
      </c>
      <c r="K9" s="44"/>
      <c r="L9" s="43">
        <v>2.58</v>
      </c>
    </row>
    <row r="10" spans="1:12" ht="15">
      <c r="A10" s="23"/>
      <c r="B10" s="15"/>
      <c r="C10" s="11"/>
      <c r="D10" s="7" t="s">
        <v>24</v>
      </c>
      <c r="E10" s="42" t="s">
        <v>100</v>
      </c>
      <c r="F10" s="43">
        <v>150</v>
      </c>
      <c r="G10" s="43">
        <v>0.4</v>
      </c>
      <c r="H10" s="43">
        <v>0.04</v>
      </c>
      <c r="I10" s="43">
        <v>9.7799999999999994</v>
      </c>
      <c r="J10" s="43">
        <v>99.1</v>
      </c>
      <c r="K10" s="44"/>
      <c r="L10" s="43">
        <v>52.31</v>
      </c>
    </row>
    <row r="11" spans="1:12" ht="15">
      <c r="A11" s="23"/>
      <c r="B11" s="15"/>
      <c r="C11" s="11"/>
      <c r="D11" s="6"/>
      <c r="E11" s="42" t="s">
        <v>45</v>
      </c>
      <c r="F11" s="43">
        <v>15</v>
      </c>
      <c r="G11" s="43">
        <v>0.15</v>
      </c>
      <c r="H11" s="43">
        <v>11.45</v>
      </c>
      <c r="I11" s="43">
        <v>0.09</v>
      </c>
      <c r="J11" s="43">
        <v>105</v>
      </c>
      <c r="K11" s="44" t="s">
        <v>47</v>
      </c>
      <c r="L11" s="43">
        <v>5.88</v>
      </c>
    </row>
    <row r="12" spans="1:12" ht="15">
      <c r="A12" s="23"/>
      <c r="B12" s="15"/>
      <c r="C12" s="11"/>
      <c r="D12" s="6"/>
      <c r="E12" s="42" t="s">
        <v>46</v>
      </c>
      <c r="F12" s="43">
        <v>20</v>
      </c>
      <c r="G12" s="43">
        <v>5.07</v>
      </c>
      <c r="H12" s="43">
        <v>5.07</v>
      </c>
      <c r="I12" s="43">
        <v>0</v>
      </c>
      <c r="J12" s="43">
        <v>80</v>
      </c>
      <c r="K12" s="44" t="s">
        <v>48</v>
      </c>
      <c r="L12" s="43">
        <v>15.01</v>
      </c>
    </row>
    <row r="13" spans="1:12" ht="15">
      <c r="A13" s="24"/>
      <c r="B13" s="17"/>
      <c r="C13" s="8"/>
      <c r="D13" s="18" t="s">
        <v>33</v>
      </c>
      <c r="E13" s="9"/>
      <c r="F13" s="19">
        <f>SUM(F6:F12)</f>
        <v>625</v>
      </c>
      <c r="G13" s="19">
        <f t="shared" ref="G13:J13" si="0">SUM(G6:G12)</f>
        <v>15.620000000000001</v>
      </c>
      <c r="H13" s="19">
        <f t="shared" si="0"/>
        <v>24.68</v>
      </c>
      <c r="I13" s="19">
        <f t="shared" si="0"/>
        <v>62.09</v>
      </c>
      <c r="J13" s="19">
        <f t="shared" si="0"/>
        <v>533.29999999999995</v>
      </c>
      <c r="K13" s="25"/>
      <c r="L13" s="19">
        <f t="shared" ref="L13" si="1">SUM(L6:L12)</f>
        <v>83.7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60" t="s">
        <v>4</v>
      </c>
      <c r="D24" s="61"/>
      <c r="E24" s="31"/>
      <c r="F24" s="32">
        <f>F13+F23</f>
        <v>625</v>
      </c>
      <c r="G24" s="32">
        <f t="shared" ref="G24:J24" si="4">G13+G23</f>
        <v>15.620000000000001</v>
      </c>
      <c r="H24" s="32">
        <f t="shared" si="4"/>
        <v>24.68</v>
      </c>
      <c r="I24" s="32">
        <f t="shared" si="4"/>
        <v>62.09</v>
      </c>
      <c r="J24" s="32">
        <f t="shared" si="4"/>
        <v>533.29999999999995</v>
      </c>
      <c r="K24" s="32"/>
      <c r="L24" s="32">
        <f t="shared" ref="L24" si="5">L13+L23</f>
        <v>83.7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49</v>
      </c>
      <c r="F25" s="40">
        <v>200</v>
      </c>
      <c r="G25" s="40">
        <v>25.3</v>
      </c>
      <c r="H25" s="40">
        <v>33.9</v>
      </c>
      <c r="I25" s="40">
        <v>4</v>
      </c>
      <c r="J25" s="40">
        <v>421</v>
      </c>
      <c r="K25" s="41" t="s">
        <v>50</v>
      </c>
      <c r="L25" s="40">
        <v>42.21</v>
      </c>
    </row>
    <row r="26" spans="1:12" ht="15">
      <c r="A26" s="14"/>
      <c r="B26" s="15"/>
      <c r="C26" s="11"/>
      <c r="D26" s="6"/>
      <c r="E26" s="42" t="s">
        <v>95</v>
      </c>
      <c r="F26" s="43">
        <v>50</v>
      </c>
      <c r="G26" s="43">
        <v>2.5</v>
      </c>
      <c r="H26" s="43">
        <v>0.2</v>
      </c>
      <c r="I26" s="43">
        <v>4</v>
      </c>
      <c r="J26" s="43">
        <v>40.5</v>
      </c>
      <c r="K26" s="44"/>
      <c r="L26" s="43">
        <v>8.4700000000000006</v>
      </c>
    </row>
    <row r="27" spans="1:12" ht="15">
      <c r="A27" s="14"/>
      <c r="B27" s="15"/>
      <c r="C27" s="11"/>
      <c r="D27" s="7" t="s">
        <v>22</v>
      </c>
      <c r="E27" s="42" t="s">
        <v>51</v>
      </c>
      <c r="F27" s="43">
        <v>200</v>
      </c>
      <c r="G27" s="43">
        <v>1.4</v>
      </c>
      <c r="H27" s="43">
        <v>1.6</v>
      </c>
      <c r="I27" s="43">
        <v>16.399999999999999</v>
      </c>
      <c r="J27" s="43">
        <v>81</v>
      </c>
      <c r="K27" s="44" t="s">
        <v>52</v>
      </c>
      <c r="L27" s="43">
        <v>3.52</v>
      </c>
    </row>
    <row r="28" spans="1:12" ht="15">
      <c r="A28" s="14"/>
      <c r="B28" s="15"/>
      <c r="C28" s="11"/>
      <c r="D28" s="7" t="s">
        <v>23</v>
      </c>
      <c r="E28" s="42" t="s">
        <v>44</v>
      </c>
      <c r="F28" s="43">
        <v>40</v>
      </c>
      <c r="G28" s="43">
        <v>4.2</v>
      </c>
      <c r="H28" s="43">
        <v>1.8</v>
      </c>
      <c r="I28" s="43">
        <v>17.399999999999999</v>
      </c>
      <c r="J28" s="43">
        <v>109.6</v>
      </c>
      <c r="K28" s="44"/>
      <c r="L28" s="43">
        <v>2.57</v>
      </c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 t="s">
        <v>93</v>
      </c>
      <c r="F30" s="43">
        <v>50</v>
      </c>
      <c r="G30" s="43">
        <v>1.6</v>
      </c>
      <c r="H30" s="43">
        <v>1.75</v>
      </c>
      <c r="I30" s="43">
        <v>27.9</v>
      </c>
      <c r="J30" s="43">
        <v>80.2</v>
      </c>
      <c r="K30" s="44"/>
      <c r="L30" s="43">
        <v>7.81</v>
      </c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540</v>
      </c>
      <c r="G32" s="19">
        <f t="shared" ref="G32" si="6">SUM(G25:G31)</f>
        <v>35</v>
      </c>
      <c r="H32" s="19">
        <f t="shared" ref="H32" si="7">SUM(H25:H31)</f>
        <v>39.25</v>
      </c>
      <c r="I32" s="19">
        <f t="shared" ref="I32" si="8">SUM(I25:I31)</f>
        <v>69.699999999999989</v>
      </c>
      <c r="J32" s="19">
        <f t="shared" ref="J32:L32" si="9">SUM(J25:J31)</f>
        <v>732.30000000000007</v>
      </c>
      <c r="K32" s="25"/>
      <c r="L32" s="19">
        <f t="shared" si="9"/>
        <v>64.58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60" t="s">
        <v>4</v>
      </c>
      <c r="D43" s="61"/>
      <c r="E43" s="31"/>
      <c r="F43" s="32">
        <f>F32+F42</f>
        <v>540</v>
      </c>
      <c r="G43" s="32">
        <f t="shared" ref="G43" si="14">G32+G42</f>
        <v>35</v>
      </c>
      <c r="H43" s="32">
        <f t="shared" ref="H43" si="15">H32+H42</f>
        <v>39.25</v>
      </c>
      <c r="I43" s="32">
        <f t="shared" ref="I43" si="16">I32+I42</f>
        <v>69.699999999999989</v>
      </c>
      <c r="J43" s="32">
        <f t="shared" ref="J43:L43" si="17">J32+J42</f>
        <v>732.30000000000007</v>
      </c>
      <c r="K43" s="32"/>
      <c r="L43" s="32">
        <f t="shared" si="17"/>
        <v>64.58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62</v>
      </c>
      <c r="F44" s="40">
        <v>120</v>
      </c>
      <c r="G44" s="40">
        <v>16.5</v>
      </c>
      <c r="H44" s="40">
        <v>19.600000000000001</v>
      </c>
      <c r="I44" s="40">
        <v>15.8</v>
      </c>
      <c r="J44" s="40">
        <v>306.8</v>
      </c>
      <c r="K44" s="41" t="s">
        <v>54</v>
      </c>
      <c r="L44" s="40">
        <v>26.39</v>
      </c>
    </row>
    <row r="45" spans="1:12" ht="15">
      <c r="A45" s="23"/>
      <c r="B45" s="15"/>
      <c r="C45" s="11"/>
      <c r="D45" s="51" t="s">
        <v>29</v>
      </c>
      <c r="E45" s="42" t="s">
        <v>55</v>
      </c>
      <c r="F45" s="43">
        <v>180</v>
      </c>
      <c r="G45" s="43">
        <v>3.6</v>
      </c>
      <c r="H45" s="43">
        <v>7.44</v>
      </c>
      <c r="I45" s="43">
        <v>33.200000000000003</v>
      </c>
      <c r="J45" s="43">
        <v>200.4</v>
      </c>
      <c r="K45" s="44" t="s">
        <v>56</v>
      </c>
      <c r="L45" s="43">
        <v>11.64</v>
      </c>
    </row>
    <row r="46" spans="1:12" ht="15">
      <c r="A46" s="23"/>
      <c r="B46" s="15"/>
      <c r="C46" s="11"/>
      <c r="D46" s="7" t="s">
        <v>22</v>
      </c>
      <c r="E46" s="42" t="s">
        <v>57</v>
      </c>
      <c r="F46" s="43">
        <v>200</v>
      </c>
      <c r="G46" s="43">
        <v>0.13</v>
      </c>
      <c r="H46" s="43">
        <v>0.02</v>
      </c>
      <c r="I46" s="43">
        <v>15.2</v>
      </c>
      <c r="J46" s="43">
        <v>62</v>
      </c>
      <c r="K46" s="44" t="s">
        <v>58</v>
      </c>
      <c r="L46" s="43">
        <v>3.1</v>
      </c>
    </row>
    <row r="47" spans="1:12" ht="15">
      <c r="A47" s="23"/>
      <c r="B47" s="15"/>
      <c r="C47" s="11"/>
      <c r="D47" s="7" t="s">
        <v>23</v>
      </c>
      <c r="E47" s="42" t="s">
        <v>59</v>
      </c>
      <c r="F47" s="43">
        <v>20</v>
      </c>
      <c r="G47" s="43">
        <v>1.56</v>
      </c>
      <c r="H47" s="43">
        <v>0.45</v>
      </c>
      <c r="I47" s="43">
        <v>16</v>
      </c>
      <c r="J47" s="43">
        <v>44.8</v>
      </c>
      <c r="K47" s="44"/>
      <c r="L47" s="43">
        <v>1.48</v>
      </c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 t="s">
        <v>60</v>
      </c>
      <c r="F49" s="43">
        <v>40</v>
      </c>
      <c r="G49" s="43">
        <v>0.05</v>
      </c>
      <c r="H49" s="43">
        <v>0</v>
      </c>
      <c r="I49" s="43">
        <v>6</v>
      </c>
      <c r="J49" s="43">
        <v>24</v>
      </c>
      <c r="K49" s="44"/>
      <c r="L49" s="43">
        <v>15.57</v>
      </c>
    </row>
    <row r="50" spans="1:12" ht="15">
      <c r="A50" s="23"/>
      <c r="B50" s="15"/>
      <c r="C50" s="11"/>
      <c r="D50" s="6"/>
      <c r="E50" s="42" t="s">
        <v>101</v>
      </c>
      <c r="F50" s="43">
        <v>50</v>
      </c>
      <c r="G50" s="43">
        <v>0.7</v>
      </c>
      <c r="H50" s="43">
        <v>0.1</v>
      </c>
      <c r="I50" s="43">
        <v>1.9</v>
      </c>
      <c r="J50" s="43">
        <v>13.4</v>
      </c>
      <c r="K50" s="44" t="s">
        <v>61</v>
      </c>
      <c r="L50" s="43">
        <v>6.29</v>
      </c>
    </row>
    <row r="51" spans="1:12" ht="15">
      <c r="A51" s="24"/>
      <c r="B51" s="17"/>
      <c r="C51" s="8"/>
      <c r="D51" s="18" t="s">
        <v>33</v>
      </c>
      <c r="E51" s="9"/>
      <c r="F51" s="19">
        <f>SUM(F44:F50)</f>
        <v>610</v>
      </c>
      <c r="G51" s="19">
        <f t="shared" ref="G51" si="18">SUM(G44:G50)</f>
        <v>22.54</v>
      </c>
      <c r="H51" s="19">
        <f t="shared" ref="H51" si="19">SUM(H44:H50)</f>
        <v>27.610000000000003</v>
      </c>
      <c r="I51" s="19">
        <f t="shared" ref="I51" si="20">SUM(I44:I50)</f>
        <v>88.100000000000009</v>
      </c>
      <c r="J51" s="19">
        <f t="shared" ref="J51:L51" si="21">SUM(J44:J50)</f>
        <v>651.4</v>
      </c>
      <c r="K51" s="25"/>
      <c r="L51" s="19">
        <f t="shared" si="21"/>
        <v>64.47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60" t="s">
        <v>4</v>
      </c>
      <c r="D62" s="61"/>
      <c r="E62" s="31"/>
      <c r="F62" s="32">
        <f>F51+F61</f>
        <v>610</v>
      </c>
      <c r="G62" s="32">
        <f t="shared" ref="G62" si="26">G51+G61</f>
        <v>22.54</v>
      </c>
      <c r="H62" s="32">
        <f t="shared" ref="H62" si="27">H51+H61</f>
        <v>27.610000000000003</v>
      </c>
      <c r="I62" s="32">
        <f t="shared" ref="I62" si="28">I51+I61</f>
        <v>88.100000000000009</v>
      </c>
      <c r="J62" s="32">
        <f t="shared" ref="J62:L62" si="29">J51+J61</f>
        <v>651.4</v>
      </c>
      <c r="K62" s="32"/>
      <c r="L62" s="32">
        <f t="shared" si="29"/>
        <v>64.47</v>
      </c>
    </row>
    <row r="63" spans="1:12" ht="25.5">
      <c r="A63" s="20">
        <v>1</v>
      </c>
      <c r="B63" s="21">
        <v>4</v>
      </c>
      <c r="C63" s="22" t="s">
        <v>20</v>
      </c>
      <c r="D63" s="5" t="s">
        <v>21</v>
      </c>
      <c r="E63" s="39" t="s">
        <v>64</v>
      </c>
      <c r="F63" s="40">
        <v>220</v>
      </c>
      <c r="G63" s="40">
        <v>32.799999999999997</v>
      </c>
      <c r="H63" s="40">
        <v>25.03</v>
      </c>
      <c r="I63" s="40">
        <v>75.48</v>
      </c>
      <c r="J63" s="40">
        <v>659</v>
      </c>
      <c r="K63" s="41" t="s">
        <v>65</v>
      </c>
      <c r="L63" s="40">
        <v>57.42</v>
      </c>
    </row>
    <row r="64" spans="1:12" ht="15">
      <c r="A64" s="23"/>
      <c r="B64" s="15"/>
      <c r="C64" s="11"/>
      <c r="D64" s="6"/>
      <c r="E64" s="42" t="s">
        <v>46</v>
      </c>
      <c r="F64" s="43">
        <v>15</v>
      </c>
      <c r="G64" s="43">
        <v>3.8</v>
      </c>
      <c r="H64" s="43">
        <v>3.8</v>
      </c>
      <c r="I64" s="43">
        <v>0</v>
      </c>
      <c r="J64" s="43">
        <v>60</v>
      </c>
      <c r="K64" s="44" t="s">
        <v>48</v>
      </c>
      <c r="L64" s="43">
        <v>11.44</v>
      </c>
    </row>
    <row r="65" spans="1:12" ht="15">
      <c r="A65" s="23"/>
      <c r="B65" s="15"/>
      <c r="C65" s="11"/>
      <c r="D65" s="7" t="s">
        <v>22</v>
      </c>
      <c r="E65" s="42" t="s">
        <v>63</v>
      </c>
      <c r="F65" s="43">
        <v>200</v>
      </c>
      <c r="G65" s="43">
        <v>4.08</v>
      </c>
      <c r="H65" s="43">
        <v>3.54</v>
      </c>
      <c r="I65" s="43">
        <v>17.579999999999998</v>
      </c>
      <c r="J65" s="43">
        <v>118.6</v>
      </c>
      <c r="K65" s="44" t="s">
        <v>66</v>
      </c>
      <c r="L65" s="43">
        <v>7.21</v>
      </c>
    </row>
    <row r="66" spans="1:12" ht="15">
      <c r="A66" s="23"/>
      <c r="B66" s="15"/>
      <c r="C66" s="11"/>
      <c r="D66" s="7" t="s">
        <v>23</v>
      </c>
      <c r="E66" s="42" t="s">
        <v>44</v>
      </c>
      <c r="F66" s="43">
        <v>40</v>
      </c>
      <c r="G66" s="43">
        <v>4.2</v>
      </c>
      <c r="H66" s="43">
        <v>1.8</v>
      </c>
      <c r="I66" s="43">
        <v>17.399999999999999</v>
      </c>
      <c r="J66" s="43">
        <v>109.6</v>
      </c>
      <c r="K66" s="44"/>
      <c r="L66" s="43">
        <v>2.5499999999999998</v>
      </c>
    </row>
    <row r="67" spans="1:12" ht="15">
      <c r="A67" s="23"/>
      <c r="B67" s="15"/>
      <c r="C67" s="11"/>
      <c r="D67" s="7" t="s">
        <v>24</v>
      </c>
      <c r="E67" s="42" t="s">
        <v>102</v>
      </c>
      <c r="F67" s="43">
        <v>150</v>
      </c>
      <c r="G67" s="43">
        <v>0.4</v>
      </c>
      <c r="H67" s="43">
        <v>0.04</v>
      </c>
      <c r="I67" s="43">
        <v>9.7799999999999994</v>
      </c>
      <c r="J67" s="43">
        <v>99.1</v>
      </c>
      <c r="K67" s="44"/>
      <c r="L67" s="43">
        <v>12.95</v>
      </c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625</v>
      </c>
      <c r="G70" s="19">
        <f t="shared" ref="G70" si="30">SUM(G63:G69)</f>
        <v>45.279999999999994</v>
      </c>
      <c r="H70" s="19">
        <f t="shared" ref="H70" si="31">SUM(H63:H69)</f>
        <v>34.21</v>
      </c>
      <c r="I70" s="19">
        <f t="shared" ref="I70" si="32">SUM(I63:I69)</f>
        <v>120.24000000000001</v>
      </c>
      <c r="J70" s="19">
        <f t="shared" ref="J70:L70" si="33">SUM(J63:J69)</f>
        <v>1046.3</v>
      </c>
      <c r="K70" s="25"/>
      <c r="L70" s="19">
        <f t="shared" si="33"/>
        <v>91.57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60" t="s">
        <v>4</v>
      </c>
      <c r="D81" s="61"/>
      <c r="E81" s="31"/>
      <c r="F81" s="32">
        <f>F70+F80</f>
        <v>625</v>
      </c>
      <c r="G81" s="32">
        <f t="shared" ref="G81" si="38">G70+G80</f>
        <v>45.279999999999994</v>
      </c>
      <c r="H81" s="32">
        <f t="shared" ref="H81" si="39">H70+H80</f>
        <v>34.21</v>
      </c>
      <c r="I81" s="32">
        <f t="shared" ref="I81" si="40">I70+I80</f>
        <v>120.24000000000001</v>
      </c>
      <c r="J81" s="32">
        <f t="shared" ref="J81:L81" si="41">J70+J80</f>
        <v>1046.3</v>
      </c>
      <c r="K81" s="32"/>
      <c r="L81" s="32">
        <f t="shared" si="41"/>
        <v>91.57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67</v>
      </c>
      <c r="F82" s="40">
        <v>100</v>
      </c>
      <c r="G82" s="40">
        <v>13.9</v>
      </c>
      <c r="H82" s="40">
        <v>6.45</v>
      </c>
      <c r="I82" s="40">
        <v>14</v>
      </c>
      <c r="J82" s="40">
        <v>130.30000000000001</v>
      </c>
      <c r="K82" s="41" t="s">
        <v>69</v>
      </c>
      <c r="L82" s="40">
        <v>37.119999999999997</v>
      </c>
    </row>
    <row r="83" spans="1:12" ht="15">
      <c r="A83" s="23"/>
      <c r="B83" s="15"/>
      <c r="C83" s="11"/>
      <c r="D83" s="6"/>
      <c r="E83" s="42" t="s">
        <v>68</v>
      </c>
      <c r="F83" s="43">
        <v>180</v>
      </c>
      <c r="G83" s="43">
        <v>3.83</v>
      </c>
      <c r="H83" s="43">
        <v>6.26</v>
      </c>
      <c r="I83" s="43">
        <v>23.76</v>
      </c>
      <c r="J83" s="43">
        <v>167.2</v>
      </c>
      <c r="K83" s="44" t="s">
        <v>70</v>
      </c>
      <c r="L83" s="43">
        <v>8.1199999999999992</v>
      </c>
    </row>
    <row r="84" spans="1:12" ht="15">
      <c r="A84" s="23"/>
      <c r="B84" s="15"/>
      <c r="C84" s="11"/>
      <c r="D84" s="7" t="s">
        <v>22</v>
      </c>
      <c r="E84" s="42" t="s">
        <v>57</v>
      </c>
      <c r="F84" s="43">
        <v>200</v>
      </c>
      <c r="G84" s="43">
        <v>0.13</v>
      </c>
      <c r="H84" s="43">
        <v>0.02</v>
      </c>
      <c r="I84" s="43">
        <v>15.2</v>
      </c>
      <c r="J84" s="43">
        <v>62</v>
      </c>
      <c r="K84" s="44" t="s">
        <v>58</v>
      </c>
      <c r="L84" s="43">
        <v>3</v>
      </c>
    </row>
    <row r="85" spans="1:12" ht="15">
      <c r="A85" s="23"/>
      <c r="B85" s="15"/>
      <c r="C85" s="11"/>
      <c r="D85" s="7" t="s">
        <v>23</v>
      </c>
      <c r="E85" s="42" t="s">
        <v>44</v>
      </c>
      <c r="F85" s="43">
        <v>40</v>
      </c>
      <c r="G85" s="43">
        <v>4.2</v>
      </c>
      <c r="H85" s="43">
        <v>1.8</v>
      </c>
      <c r="I85" s="43">
        <v>17.399999999999999</v>
      </c>
      <c r="J85" s="43">
        <v>109.6</v>
      </c>
      <c r="K85" s="44"/>
      <c r="L85" s="43">
        <v>2.5499999999999998</v>
      </c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 t="s">
        <v>101</v>
      </c>
      <c r="F87" s="43">
        <v>50</v>
      </c>
      <c r="G87" s="43">
        <v>0.35</v>
      </c>
      <c r="H87" s="43">
        <v>0.05</v>
      </c>
      <c r="I87" s="43">
        <v>1</v>
      </c>
      <c r="J87" s="43">
        <v>6.7</v>
      </c>
      <c r="K87" s="44" t="s">
        <v>61</v>
      </c>
      <c r="L87" s="43">
        <v>4.74</v>
      </c>
    </row>
    <row r="88" spans="1:12" ht="15">
      <c r="A88" s="23"/>
      <c r="B88" s="15"/>
      <c r="C88" s="11"/>
      <c r="D88" s="6"/>
      <c r="E88" s="42" t="s">
        <v>94</v>
      </c>
      <c r="F88" s="43">
        <v>38</v>
      </c>
      <c r="G88" s="43">
        <v>0.1</v>
      </c>
      <c r="H88" s="43">
        <v>0</v>
      </c>
      <c r="I88" s="43">
        <v>12</v>
      </c>
      <c r="J88" s="43">
        <v>48.5</v>
      </c>
      <c r="K88" s="44"/>
      <c r="L88" s="43">
        <v>17.670000000000002</v>
      </c>
    </row>
    <row r="89" spans="1:12" ht="15">
      <c r="A89" s="24"/>
      <c r="B89" s="17"/>
      <c r="C89" s="8"/>
      <c r="D89" s="18" t="s">
        <v>33</v>
      </c>
      <c r="E89" s="9"/>
      <c r="F89" s="19">
        <f>SUM(F82:F88)</f>
        <v>608</v>
      </c>
      <c r="G89" s="19">
        <f t="shared" ref="G89" si="42">SUM(G82:G88)</f>
        <v>22.51</v>
      </c>
      <c r="H89" s="19">
        <f t="shared" ref="H89" si="43">SUM(H82:H88)</f>
        <v>14.580000000000002</v>
      </c>
      <c r="I89" s="19">
        <f t="shared" ref="I89" si="44">SUM(I82:I88)</f>
        <v>83.360000000000014</v>
      </c>
      <c r="J89" s="19">
        <f t="shared" ref="J89:L89" si="45">SUM(J82:J88)</f>
        <v>524.29999999999995</v>
      </c>
      <c r="K89" s="25"/>
      <c r="L89" s="19">
        <f t="shared" si="45"/>
        <v>73.199999999999989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60" t="s">
        <v>4</v>
      </c>
      <c r="D100" s="61"/>
      <c r="E100" s="31"/>
      <c r="F100" s="32">
        <f>F89+F99</f>
        <v>608</v>
      </c>
      <c r="G100" s="32">
        <f t="shared" ref="G100" si="50">G89+G99</f>
        <v>22.51</v>
      </c>
      <c r="H100" s="32">
        <f t="shared" ref="H100" si="51">H89+H99</f>
        <v>14.580000000000002</v>
      </c>
      <c r="I100" s="32">
        <f t="shared" ref="I100" si="52">I89+I99</f>
        <v>83.360000000000014</v>
      </c>
      <c r="J100" s="32">
        <f t="shared" ref="J100:L100" si="53">J89+J99</f>
        <v>524.29999999999995</v>
      </c>
      <c r="K100" s="32"/>
      <c r="L100" s="32">
        <f t="shared" si="53"/>
        <v>73.199999999999989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71</v>
      </c>
      <c r="F101" s="40">
        <v>130</v>
      </c>
      <c r="G101" s="40">
        <v>12.4</v>
      </c>
      <c r="H101" s="40">
        <v>8.6</v>
      </c>
      <c r="I101" s="40">
        <v>12.8</v>
      </c>
      <c r="J101" s="40">
        <v>179</v>
      </c>
      <c r="K101" s="41" t="s">
        <v>74</v>
      </c>
      <c r="L101" s="40">
        <v>41.63</v>
      </c>
    </row>
    <row r="102" spans="1:12" ht="15">
      <c r="A102" s="23"/>
      <c r="B102" s="15"/>
      <c r="C102" s="11"/>
      <c r="D102" s="6"/>
      <c r="E102" s="42" t="s">
        <v>72</v>
      </c>
      <c r="F102" s="43">
        <v>180</v>
      </c>
      <c r="G102" s="43">
        <v>3.83</v>
      </c>
      <c r="H102" s="43">
        <v>6.23</v>
      </c>
      <c r="I102" s="43">
        <v>35.08</v>
      </c>
      <c r="J102" s="43">
        <v>167.2</v>
      </c>
      <c r="K102" s="44" t="s">
        <v>75</v>
      </c>
      <c r="L102" s="43">
        <v>5.42</v>
      </c>
    </row>
    <row r="103" spans="1:12" ht="15">
      <c r="A103" s="23"/>
      <c r="B103" s="15"/>
      <c r="C103" s="11"/>
      <c r="D103" s="7" t="s">
        <v>22</v>
      </c>
      <c r="E103" s="42" t="s">
        <v>63</v>
      </c>
      <c r="F103" s="43">
        <v>200</v>
      </c>
      <c r="G103" s="43">
        <v>4.08</v>
      </c>
      <c r="H103" s="43">
        <v>3.54</v>
      </c>
      <c r="I103" s="43">
        <v>17.579999999999998</v>
      </c>
      <c r="J103" s="43">
        <v>118.6</v>
      </c>
      <c r="K103" s="44" t="s">
        <v>66</v>
      </c>
      <c r="L103" s="43">
        <v>7.21</v>
      </c>
    </row>
    <row r="104" spans="1:12" ht="15">
      <c r="A104" s="23"/>
      <c r="B104" s="15"/>
      <c r="C104" s="11"/>
      <c r="D104" s="7" t="s">
        <v>23</v>
      </c>
      <c r="E104" s="42" t="s">
        <v>44</v>
      </c>
      <c r="F104" s="43">
        <v>40</v>
      </c>
      <c r="G104" s="43">
        <v>4.2</v>
      </c>
      <c r="H104" s="43">
        <v>1.8</v>
      </c>
      <c r="I104" s="43">
        <v>17.399999999999999</v>
      </c>
      <c r="J104" s="43">
        <v>109.6</v>
      </c>
      <c r="K104" s="44"/>
      <c r="L104" s="43">
        <v>1.92</v>
      </c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 t="s">
        <v>101</v>
      </c>
      <c r="F106" s="43">
        <v>60</v>
      </c>
      <c r="G106" s="43">
        <v>0.7</v>
      </c>
      <c r="H106" s="43">
        <v>0.1</v>
      </c>
      <c r="I106" s="43">
        <v>1.9</v>
      </c>
      <c r="J106" s="43">
        <v>13.4</v>
      </c>
      <c r="K106" s="44" t="s">
        <v>61</v>
      </c>
      <c r="L106" s="43">
        <v>5.98</v>
      </c>
    </row>
    <row r="107" spans="1:12" ht="15">
      <c r="A107" s="23"/>
      <c r="B107" s="15"/>
      <c r="C107" s="11"/>
      <c r="D107" s="6"/>
      <c r="E107" s="42" t="s">
        <v>73</v>
      </c>
      <c r="F107" s="43">
        <v>20</v>
      </c>
      <c r="G107" s="43">
        <v>0.1</v>
      </c>
      <c r="H107" s="43">
        <v>0</v>
      </c>
      <c r="I107" s="43">
        <v>12</v>
      </c>
      <c r="J107" s="43">
        <v>48.5</v>
      </c>
      <c r="K107" s="44"/>
      <c r="L107" s="43">
        <v>14.88</v>
      </c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630</v>
      </c>
      <c r="G108" s="19">
        <f t="shared" ref="G108:J108" si="54">SUM(G101:G107)</f>
        <v>25.310000000000002</v>
      </c>
      <c r="H108" s="19">
        <f t="shared" si="54"/>
        <v>20.270000000000003</v>
      </c>
      <c r="I108" s="19">
        <f t="shared" si="54"/>
        <v>96.759999999999991</v>
      </c>
      <c r="J108" s="19">
        <f t="shared" si="54"/>
        <v>636.29999999999995</v>
      </c>
      <c r="K108" s="25"/>
      <c r="L108" s="19">
        <f t="shared" ref="L108" si="55">SUM(L101:L107)</f>
        <v>77.040000000000006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60" t="s">
        <v>4</v>
      </c>
      <c r="D119" s="61"/>
      <c r="E119" s="31"/>
      <c r="F119" s="32">
        <f>F108+F118</f>
        <v>630</v>
      </c>
      <c r="G119" s="32">
        <f t="shared" ref="G119" si="58">G108+G118</f>
        <v>25.310000000000002</v>
      </c>
      <c r="H119" s="32">
        <f t="shared" ref="H119" si="59">H108+H118</f>
        <v>20.270000000000003</v>
      </c>
      <c r="I119" s="32">
        <f t="shared" ref="I119" si="60">I108+I118</f>
        <v>96.759999999999991</v>
      </c>
      <c r="J119" s="32">
        <f t="shared" ref="J119:L119" si="61">J108+J118</f>
        <v>636.29999999999995</v>
      </c>
      <c r="K119" s="32"/>
      <c r="L119" s="32">
        <f t="shared" si="61"/>
        <v>77.040000000000006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76</v>
      </c>
      <c r="F120" s="40">
        <v>200</v>
      </c>
      <c r="G120" s="40">
        <v>17.5</v>
      </c>
      <c r="H120" s="40">
        <v>6.8</v>
      </c>
      <c r="I120" s="40">
        <v>47.4</v>
      </c>
      <c r="J120" s="40">
        <v>261</v>
      </c>
      <c r="K120" s="41" t="s">
        <v>78</v>
      </c>
      <c r="L120" s="40">
        <v>44.31</v>
      </c>
    </row>
    <row r="121" spans="1:12" ht="15">
      <c r="A121" s="14"/>
      <c r="B121" s="15"/>
      <c r="C121" s="11"/>
      <c r="D121" s="6"/>
      <c r="E121" s="42" t="s">
        <v>77</v>
      </c>
      <c r="F121" s="43">
        <v>20</v>
      </c>
      <c r="G121" s="43">
        <v>0.52</v>
      </c>
      <c r="H121" s="43">
        <v>3</v>
      </c>
      <c r="I121" s="43">
        <v>0.72</v>
      </c>
      <c r="J121" s="43">
        <v>32.4</v>
      </c>
      <c r="K121" s="44"/>
      <c r="L121" s="43">
        <v>3.26</v>
      </c>
    </row>
    <row r="122" spans="1:12" ht="15">
      <c r="A122" s="14"/>
      <c r="B122" s="15"/>
      <c r="C122" s="11"/>
      <c r="D122" s="7" t="s">
        <v>22</v>
      </c>
      <c r="E122" s="42" t="s">
        <v>42</v>
      </c>
      <c r="F122" s="43">
        <v>200</v>
      </c>
      <c r="G122" s="43">
        <v>0.2</v>
      </c>
      <c r="H122" s="43">
        <v>0</v>
      </c>
      <c r="I122" s="43">
        <v>6.5</v>
      </c>
      <c r="J122" s="43">
        <v>26.8</v>
      </c>
      <c r="K122" s="44" t="s">
        <v>43</v>
      </c>
      <c r="L122" s="43">
        <v>1.61</v>
      </c>
    </row>
    <row r="123" spans="1:12" ht="15">
      <c r="A123" s="14"/>
      <c r="B123" s="15"/>
      <c r="C123" s="11"/>
      <c r="D123" s="7" t="s">
        <v>23</v>
      </c>
      <c r="E123" s="42" t="s">
        <v>44</v>
      </c>
      <c r="F123" s="43">
        <v>40</v>
      </c>
      <c r="G123" s="43">
        <v>4.2</v>
      </c>
      <c r="H123" s="43">
        <v>1.8</v>
      </c>
      <c r="I123" s="43">
        <v>17.399999999999999</v>
      </c>
      <c r="J123" s="43">
        <v>109.6</v>
      </c>
      <c r="K123" s="44"/>
      <c r="L123" s="43">
        <v>2.56</v>
      </c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 t="s">
        <v>53</v>
      </c>
      <c r="F125" s="43">
        <v>125</v>
      </c>
      <c r="G125" s="43">
        <v>2.9</v>
      </c>
      <c r="H125" s="43">
        <v>2.5</v>
      </c>
      <c r="I125" s="43">
        <v>8.1</v>
      </c>
      <c r="J125" s="43">
        <v>87</v>
      </c>
      <c r="K125" s="44"/>
      <c r="L125" s="43">
        <v>38</v>
      </c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585</v>
      </c>
      <c r="G127" s="19">
        <f t="shared" ref="G127:J127" si="62">SUM(G120:G126)</f>
        <v>25.319999999999997</v>
      </c>
      <c r="H127" s="19">
        <f t="shared" si="62"/>
        <v>14.100000000000001</v>
      </c>
      <c r="I127" s="19">
        <f t="shared" si="62"/>
        <v>80.11999999999999</v>
      </c>
      <c r="J127" s="19">
        <f t="shared" si="62"/>
        <v>516.79999999999995</v>
      </c>
      <c r="K127" s="25"/>
      <c r="L127" s="19">
        <f t="shared" ref="L127" si="63">SUM(L120:L126)</f>
        <v>89.740000000000009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60" t="s">
        <v>4</v>
      </c>
      <c r="D138" s="61"/>
      <c r="E138" s="31"/>
      <c r="F138" s="32">
        <f>F127+F137</f>
        <v>585</v>
      </c>
      <c r="G138" s="32">
        <f t="shared" ref="G138" si="66">G127+G137</f>
        <v>25.319999999999997</v>
      </c>
      <c r="H138" s="32">
        <f t="shared" ref="H138" si="67">H127+H137</f>
        <v>14.100000000000001</v>
      </c>
      <c r="I138" s="32">
        <f t="shared" ref="I138" si="68">I127+I137</f>
        <v>80.11999999999999</v>
      </c>
      <c r="J138" s="32">
        <f t="shared" ref="J138:L138" si="69">J127+J137</f>
        <v>516.79999999999995</v>
      </c>
      <c r="K138" s="32"/>
      <c r="L138" s="32">
        <f t="shared" si="69"/>
        <v>89.740000000000009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79</v>
      </c>
      <c r="F139" s="40">
        <v>100</v>
      </c>
      <c r="G139" s="40">
        <v>13.6</v>
      </c>
      <c r="H139" s="40">
        <v>13.6</v>
      </c>
      <c r="I139" s="40">
        <v>3.8</v>
      </c>
      <c r="J139" s="40">
        <v>193.2</v>
      </c>
      <c r="K139" s="41" t="s">
        <v>82</v>
      </c>
      <c r="L139" s="40">
        <v>37.49</v>
      </c>
    </row>
    <row r="140" spans="1:12" ht="15">
      <c r="A140" s="23"/>
      <c r="B140" s="15"/>
      <c r="C140" s="11"/>
      <c r="D140" s="6"/>
      <c r="E140" s="42" t="s">
        <v>80</v>
      </c>
      <c r="F140" s="43">
        <v>180</v>
      </c>
      <c r="G140" s="43">
        <v>4.3</v>
      </c>
      <c r="H140" s="43">
        <v>6.4</v>
      </c>
      <c r="I140" s="43">
        <v>44</v>
      </c>
      <c r="J140" s="43">
        <v>251</v>
      </c>
      <c r="K140" s="44" t="s">
        <v>83</v>
      </c>
      <c r="L140" s="43">
        <v>9.51</v>
      </c>
    </row>
    <row r="141" spans="1:12" ht="15">
      <c r="A141" s="23"/>
      <c r="B141" s="15"/>
      <c r="C141" s="11"/>
      <c r="D141" s="7" t="s">
        <v>22</v>
      </c>
      <c r="E141" s="42" t="s">
        <v>81</v>
      </c>
      <c r="F141" s="43">
        <v>200</v>
      </c>
      <c r="G141" s="43">
        <v>3.17</v>
      </c>
      <c r="H141" s="43">
        <v>2.7</v>
      </c>
      <c r="I141" s="43">
        <v>11.3</v>
      </c>
      <c r="J141" s="43">
        <v>100.6</v>
      </c>
      <c r="K141" s="44" t="s">
        <v>84</v>
      </c>
      <c r="L141" s="43">
        <v>7.94</v>
      </c>
    </row>
    <row r="142" spans="1:12" ht="15.75" customHeight="1">
      <c r="A142" s="23"/>
      <c r="B142" s="15"/>
      <c r="C142" s="11"/>
      <c r="D142" s="7" t="s">
        <v>23</v>
      </c>
      <c r="E142" s="42" t="s">
        <v>44</v>
      </c>
      <c r="F142" s="43">
        <v>40</v>
      </c>
      <c r="G142" s="43">
        <v>4.2</v>
      </c>
      <c r="H142" s="43">
        <v>1.8</v>
      </c>
      <c r="I142" s="43">
        <v>17.399999999999999</v>
      </c>
      <c r="J142" s="43">
        <v>109.6</v>
      </c>
      <c r="K142" s="44"/>
      <c r="L142" s="43">
        <v>2.54</v>
      </c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 t="s">
        <v>93</v>
      </c>
      <c r="F144" s="43">
        <v>50</v>
      </c>
      <c r="G144" s="43">
        <v>1.6</v>
      </c>
      <c r="H144" s="43">
        <v>1.75</v>
      </c>
      <c r="I144" s="43">
        <v>27.9</v>
      </c>
      <c r="J144" s="43">
        <v>80.2</v>
      </c>
      <c r="K144" s="44"/>
      <c r="L144" s="43">
        <v>17.399999999999999</v>
      </c>
    </row>
    <row r="145" spans="1:12" ht="15">
      <c r="A145" s="23"/>
      <c r="B145" s="15"/>
      <c r="C145" s="11"/>
      <c r="D145" s="6"/>
      <c r="E145" s="42" t="s">
        <v>101</v>
      </c>
      <c r="F145" s="43">
        <v>60</v>
      </c>
      <c r="G145" s="43">
        <v>0.7</v>
      </c>
      <c r="H145" s="43">
        <v>0.01</v>
      </c>
      <c r="I145" s="43">
        <v>1.9</v>
      </c>
      <c r="J145" s="43">
        <v>17</v>
      </c>
      <c r="K145" s="44" t="s">
        <v>61</v>
      </c>
      <c r="L145" s="43">
        <v>4.72</v>
      </c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630</v>
      </c>
      <c r="G146" s="19">
        <f t="shared" ref="G146:J146" si="70">SUM(G139:G145)</f>
        <v>27.57</v>
      </c>
      <c r="H146" s="19">
        <f t="shared" si="70"/>
        <v>26.26</v>
      </c>
      <c r="I146" s="19">
        <f t="shared" si="70"/>
        <v>106.30000000000001</v>
      </c>
      <c r="J146" s="19">
        <f t="shared" si="70"/>
        <v>751.6</v>
      </c>
      <c r="K146" s="25"/>
      <c r="L146" s="19">
        <f t="shared" ref="L146" si="71">SUM(L139:L145)</f>
        <v>79.599999999999994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60" t="s">
        <v>4</v>
      </c>
      <c r="D157" s="61"/>
      <c r="E157" s="31"/>
      <c r="F157" s="32">
        <f>F146+F156</f>
        <v>630</v>
      </c>
      <c r="G157" s="32">
        <f t="shared" ref="G157" si="74">G146+G156</f>
        <v>27.57</v>
      </c>
      <c r="H157" s="32">
        <f t="shared" ref="H157" si="75">H146+H156</f>
        <v>26.26</v>
      </c>
      <c r="I157" s="32">
        <f t="shared" ref="I157" si="76">I146+I156</f>
        <v>106.30000000000001</v>
      </c>
      <c r="J157" s="32">
        <f t="shared" ref="J157:L157" si="77">J146+J156</f>
        <v>751.6</v>
      </c>
      <c r="K157" s="32"/>
      <c r="L157" s="32">
        <f t="shared" si="77"/>
        <v>79.599999999999994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85</v>
      </c>
      <c r="F158" s="40">
        <v>105</v>
      </c>
      <c r="G158" s="40">
        <v>18.100000000000001</v>
      </c>
      <c r="H158" s="40">
        <v>16.8</v>
      </c>
      <c r="I158" s="40">
        <v>8.9</v>
      </c>
      <c r="J158" s="40">
        <v>193</v>
      </c>
      <c r="K158" s="41" t="s">
        <v>87</v>
      </c>
      <c r="L158" s="40">
        <v>32.18</v>
      </c>
    </row>
    <row r="159" spans="1:12" ht="15">
      <c r="A159" s="23"/>
      <c r="B159" s="15"/>
      <c r="C159" s="11"/>
      <c r="D159" s="6"/>
      <c r="E159" s="42" t="s">
        <v>86</v>
      </c>
      <c r="F159" s="43">
        <v>180</v>
      </c>
      <c r="G159" s="43">
        <v>5.46</v>
      </c>
      <c r="H159" s="43">
        <v>5.79</v>
      </c>
      <c r="I159" s="43">
        <v>50.46</v>
      </c>
      <c r="J159" s="43">
        <v>195.71</v>
      </c>
      <c r="K159" s="44" t="s">
        <v>88</v>
      </c>
      <c r="L159" s="43">
        <v>5.0599999999999996</v>
      </c>
    </row>
    <row r="160" spans="1:12" ht="15">
      <c r="A160" s="23"/>
      <c r="B160" s="15"/>
      <c r="C160" s="11"/>
      <c r="D160" s="7" t="s">
        <v>22</v>
      </c>
      <c r="E160" s="42" t="s">
        <v>51</v>
      </c>
      <c r="F160" s="43">
        <v>200</v>
      </c>
      <c r="G160" s="43">
        <v>1.4</v>
      </c>
      <c r="H160" s="43">
        <v>1.6</v>
      </c>
      <c r="I160" s="43">
        <v>16.399999999999999</v>
      </c>
      <c r="J160" s="43">
        <v>81</v>
      </c>
      <c r="K160" s="44" t="s">
        <v>52</v>
      </c>
      <c r="L160" s="43">
        <v>3.96</v>
      </c>
    </row>
    <row r="161" spans="1:12" ht="15">
      <c r="A161" s="23"/>
      <c r="B161" s="15"/>
      <c r="C161" s="11"/>
      <c r="D161" s="7" t="s">
        <v>23</v>
      </c>
      <c r="E161" s="42" t="s">
        <v>59</v>
      </c>
      <c r="F161" s="43">
        <v>20</v>
      </c>
      <c r="G161" s="43">
        <v>1.56</v>
      </c>
      <c r="H161" s="43">
        <v>0.45</v>
      </c>
      <c r="I161" s="43">
        <v>16</v>
      </c>
      <c r="J161" s="43">
        <v>44.8</v>
      </c>
      <c r="K161" s="44"/>
      <c r="L161" s="43">
        <v>1.43</v>
      </c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 t="s">
        <v>73</v>
      </c>
      <c r="F163" s="43">
        <v>20</v>
      </c>
      <c r="G163" s="43">
        <v>0.1</v>
      </c>
      <c r="H163" s="43">
        <v>0</v>
      </c>
      <c r="I163" s="43">
        <v>12</v>
      </c>
      <c r="J163" s="43">
        <v>48.5</v>
      </c>
      <c r="K163" s="44"/>
      <c r="L163" s="43">
        <v>14.82</v>
      </c>
    </row>
    <row r="164" spans="1:12" ht="15">
      <c r="A164" s="23"/>
      <c r="B164" s="15"/>
      <c r="C164" s="11"/>
      <c r="D164" s="6"/>
      <c r="E164" s="42" t="s">
        <v>101</v>
      </c>
      <c r="F164" s="43">
        <v>60</v>
      </c>
      <c r="G164" s="43">
        <v>0.7</v>
      </c>
      <c r="H164" s="43">
        <v>0.01</v>
      </c>
      <c r="I164" s="43">
        <v>1.9</v>
      </c>
      <c r="J164" s="43">
        <v>13.4</v>
      </c>
      <c r="K164" s="44" t="s">
        <v>61</v>
      </c>
      <c r="L164" s="43">
        <v>6.27</v>
      </c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585</v>
      </c>
      <c r="G165" s="19">
        <f t="shared" ref="G165:J165" si="78">SUM(G158:G164)</f>
        <v>27.32</v>
      </c>
      <c r="H165" s="19">
        <f t="shared" si="78"/>
        <v>24.650000000000002</v>
      </c>
      <c r="I165" s="19">
        <f t="shared" si="78"/>
        <v>105.66</v>
      </c>
      <c r="J165" s="19">
        <f t="shared" si="78"/>
        <v>576.41</v>
      </c>
      <c r="K165" s="25"/>
      <c r="L165" s="19">
        <f t="shared" ref="L165" si="79">SUM(L158:L164)</f>
        <v>63.72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60" t="s">
        <v>4</v>
      </c>
      <c r="D176" s="61"/>
      <c r="E176" s="31"/>
      <c r="F176" s="32">
        <f>F165+F175</f>
        <v>585</v>
      </c>
      <c r="G176" s="32">
        <f t="shared" ref="G176" si="82">G165+G175</f>
        <v>27.32</v>
      </c>
      <c r="H176" s="32">
        <f t="shared" ref="H176" si="83">H165+H175</f>
        <v>24.650000000000002</v>
      </c>
      <c r="I176" s="32">
        <f t="shared" ref="I176" si="84">I165+I175</f>
        <v>105.66</v>
      </c>
      <c r="J176" s="32">
        <f t="shared" ref="J176:L176" si="85">J165+J175</f>
        <v>576.41</v>
      </c>
      <c r="K176" s="32"/>
      <c r="L176" s="32">
        <f t="shared" si="85"/>
        <v>63.72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89</v>
      </c>
      <c r="F177" s="40">
        <v>220</v>
      </c>
      <c r="G177" s="40">
        <v>5.67</v>
      </c>
      <c r="H177" s="40">
        <v>0.41</v>
      </c>
      <c r="I177" s="40">
        <v>60.5</v>
      </c>
      <c r="J177" s="40">
        <v>179.54</v>
      </c>
      <c r="K177" s="41" t="s">
        <v>90</v>
      </c>
      <c r="L177" s="40">
        <v>11.86</v>
      </c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 t="s">
        <v>42</v>
      </c>
      <c r="F179" s="43">
        <v>200</v>
      </c>
      <c r="G179" s="43">
        <v>0.2</v>
      </c>
      <c r="H179" s="43">
        <v>0</v>
      </c>
      <c r="I179" s="43">
        <v>6.5</v>
      </c>
      <c r="J179" s="43">
        <v>26.8</v>
      </c>
      <c r="K179" s="44" t="s">
        <v>43</v>
      </c>
      <c r="L179" s="43">
        <v>1.61</v>
      </c>
    </row>
    <row r="180" spans="1:12" ht="15">
      <c r="A180" s="23"/>
      <c r="B180" s="15"/>
      <c r="C180" s="11"/>
      <c r="D180" s="7" t="s">
        <v>23</v>
      </c>
      <c r="E180" s="42" t="s">
        <v>44</v>
      </c>
      <c r="F180" s="43">
        <v>40</v>
      </c>
      <c r="G180" s="43">
        <v>4.2</v>
      </c>
      <c r="H180" s="43">
        <v>1.8</v>
      </c>
      <c r="I180" s="43">
        <v>17.399999999999999</v>
      </c>
      <c r="J180" s="43">
        <v>109.6</v>
      </c>
      <c r="K180" s="44"/>
      <c r="L180" s="43">
        <v>2.57</v>
      </c>
    </row>
    <row r="181" spans="1:12" ht="15">
      <c r="A181" s="23"/>
      <c r="B181" s="15"/>
      <c r="C181" s="11"/>
      <c r="D181" s="7" t="s">
        <v>24</v>
      </c>
      <c r="E181" s="42" t="s">
        <v>100</v>
      </c>
      <c r="F181" s="43">
        <v>200</v>
      </c>
      <c r="G181" s="43">
        <v>2.7</v>
      </c>
      <c r="H181" s="43">
        <v>0.6</v>
      </c>
      <c r="I181" s="43">
        <v>24.3</v>
      </c>
      <c r="J181" s="43">
        <v>129</v>
      </c>
      <c r="K181" s="44"/>
      <c r="L181" s="43">
        <v>29.02</v>
      </c>
    </row>
    <row r="182" spans="1:12" ht="15">
      <c r="A182" s="23"/>
      <c r="B182" s="15"/>
      <c r="C182" s="11"/>
      <c r="D182" s="6"/>
      <c r="E182" s="42" t="s">
        <v>46</v>
      </c>
      <c r="F182" s="43">
        <v>15</v>
      </c>
      <c r="G182" s="43">
        <v>3.8</v>
      </c>
      <c r="H182" s="43">
        <v>3.8</v>
      </c>
      <c r="I182" s="43">
        <v>0</v>
      </c>
      <c r="J182" s="43">
        <v>60</v>
      </c>
      <c r="K182" s="44" t="s">
        <v>48</v>
      </c>
      <c r="L182" s="43">
        <v>11.44</v>
      </c>
    </row>
    <row r="183" spans="1:12" ht="15">
      <c r="A183" s="23"/>
      <c r="B183" s="15"/>
      <c r="C183" s="11"/>
      <c r="D183" s="6"/>
      <c r="E183" s="42" t="s">
        <v>45</v>
      </c>
      <c r="F183" s="43">
        <v>15</v>
      </c>
      <c r="G183" s="43">
        <v>0.15</v>
      </c>
      <c r="H183" s="43">
        <v>11.45</v>
      </c>
      <c r="I183" s="43">
        <v>0.09</v>
      </c>
      <c r="J183" s="43">
        <v>0.9</v>
      </c>
      <c r="K183" s="44" t="s">
        <v>47</v>
      </c>
      <c r="L183" s="43">
        <v>5.88</v>
      </c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690</v>
      </c>
      <c r="G184" s="19">
        <f t="shared" ref="G184:J184" si="86">SUM(G177:G183)</f>
        <v>16.72</v>
      </c>
      <c r="H184" s="19">
        <f t="shared" si="86"/>
        <v>18.059999999999999</v>
      </c>
      <c r="I184" s="19">
        <f t="shared" si="86"/>
        <v>108.79</v>
      </c>
      <c r="J184" s="19">
        <f t="shared" si="86"/>
        <v>505.84</v>
      </c>
      <c r="K184" s="25"/>
      <c r="L184" s="19">
        <f t="shared" ref="L184" si="87">SUM(L177:L183)</f>
        <v>62.38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5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5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5" ht="15">
      <c r="A195" s="29">
        <f>A177</f>
        <v>2</v>
      </c>
      <c r="B195" s="30">
        <f>B177</f>
        <v>5</v>
      </c>
      <c r="C195" s="60" t="s">
        <v>4</v>
      </c>
      <c r="D195" s="61"/>
      <c r="E195" s="31"/>
      <c r="F195" s="32">
        <f>F184+F194</f>
        <v>690</v>
      </c>
      <c r="G195" s="32">
        <f t="shared" ref="G195" si="90">G184+G194</f>
        <v>16.72</v>
      </c>
      <c r="H195" s="32">
        <f t="shared" ref="H195" si="91">H184+H194</f>
        <v>18.059999999999999</v>
      </c>
      <c r="I195" s="32">
        <f t="shared" ref="I195" si="92">I184+I194</f>
        <v>108.79</v>
      </c>
      <c r="J195" s="32">
        <f t="shared" ref="J195:L195" si="93">J184+J194</f>
        <v>505.84</v>
      </c>
      <c r="K195" s="32"/>
      <c r="L195" s="32">
        <f t="shared" si="93"/>
        <v>62.38</v>
      </c>
    </row>
    <row r="196" spans="1:15">
      <c r="A196" s="27"/>
      <c r="B196" s="28"/>
      <c r="C196" s="62" t="s">
        <v>5</v>
      </c>
      <c r="D196" s="62"/>
      <c r="E196" s="62"/>
      <c r="F196" s="34">
        <f>(F24+F43+F62+F81+F100+F119+F138+F157+F176+F195)/(IF(F24=0,0,1)+IF(F43=0,0,1)+IF(F62=0,0,1)+IF(F81=0,0,1)+IF(F100=0,0,1)+IF(F119=0,0,1)+IF(F138=0,0,1)+IF(F157=0,0,1)+IF(F176=0,0,1)+IF(F195=0,0,1))</f>
        <v>612.79999999999995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26.318999999999996</v>
      </c>
      <c r="H196" s="34">
        <f t="shared" si="94"/>
        <v>24.367000000000001</v>
      </c>
      <c r="I196" s="34">
        <f t="shared" si="94"/>
        <v>92.111999999999995</v>
      </c>
      <c r="J196" s="34">
        <f t="shared" si="94"/>
        <v>647.45500000000015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75</v>
      </c>
    </row>
    <row r="198" spans="1:15">
      <c r="A198" s="56" t="s">
        <v>96</v>
      </c>
      <c r="B198" s="57"/>
      <c r="C198" s="57"/>
      <c r="D198" s="57"/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</row>
    <row r="199" spans="1:15">
      <c r="A199" s="58"/>
      <c r="B199" s="57"/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</row>
    <row r="200" spans="1:15">
      <c r="A200" s="59" t="s">
        <v>97</v>
      </c>
      <c r="B200" s="59"/>
      <c r="C200" s="59"/>
      <c r="D200" s="59"/>
      <c r="E200" s="59"/>
      <c r="F200" s="52"/>
      <c r="G200" s="52"/>
      <c r="H200" s="52"/>
      <c r="I200" s="52"/>
      <c r="J200" s="52"/>
      <c r="K200" s="52"/>
      <c r="L200" s="52"/>
      <c r="M200" s="52"/>
      <c r="N200" s="52"/>
      <c r="O200" s="52"/>
    </row>
    <row r="201" spans="1:15">
      <c r="A201" s="53" t="s">
        <v>98</v>
      </c>
      <c r="B201" s="52"/>
      <c r="C201" s="54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</row>
    <row r="202" spans="1:15">
      <c r="A202" s="55" t="s">
        <v>99</v>
      </c>
      <c r="B202" s="52"/>
      <c r="C202" s="54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</row>
    <row r="203" spans="1:15">
      <c r="A203" s="52"/>
      <c r="B203" s="52"/>
      <c r="C203" s="54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</row>
  </sheetData>
  <mergeCells count="17">
    <mergeCell ref="C1:E1"/>
    <mergeCell ref="H1:K1"/>
    <mergeCell ref="H2:K2"/>
    <mergeCell ref="C43:D43"/>
    <mergeCell ref="C62:D62"/>
    <mergeCell ref="C24:D24"/>
    <mergeCell ref="C196:E196"/>
    <mergeCell ref="C195:D195"/>
    <mergeCell ref="C119:D119"/>
    <mergeCell ref="C138:D138"/>
    <mergeCell ref="C157:D157"/>
    <mergeCell ref="C176:D176"/>
    <mergeCell ref="A198:O198"/>
    <mergeCell ref="A199:O199"/>
    <mergeCell ref="A200:E200"/>
    <mergeCell ref="C81:D81"/>
    <mergeCell ref="C100:D10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2024-01-24T06:15:12Z</cp:lastPrinted>
  <dcterms:created xsi:type="dcterms:W3CDTF">2022-05-16T14:23:56Z</dcterms:created>
  <dcterms:modified xsi:type="dcterms:W3CDTF">2024-01-26T05:42:04Z</dcterms:modified>
</cp:coreProperties>
</file>